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AppData\Local\Microsoft\Windows\INetCache\Content.Outlook\RLZ7LAWI\"/>
    </mc:Choice>
  </mc:AlternateContent>
  <xr:revisionPtr revIDLastSave="0" documentId="13_ncr:1_{BA84C36B-8459-4EC2-BD9B-05677A11A4C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60" i="1"/>
  <c r="F33" i="1"/>
  <c r="F32" i="1"/>
  <c r="F28" i="1"/>
  <c r="E27" i="1" l="1"/>
</calcChain>
</file>

<file path=xl/sharedStrings.xml><?xml version="1.0" encoding="utf-8"?>
<sst xmlns="http://schemas.openxmlformats.org/spreadsheetml/2006/main" count="65" uniqueCount="64">
  <si>
    <r>
      <rPr>
        <b/>
        <sz val="14"/>
        <rFont val="Arial"/>
        <family val="2"/>
      </rPr>
      <t>Lodsworth Village Hall</t>
    </r>
  </si>
  <si>
    <r>
      <rPr>
        <b/>
        <sz val="11"/>
        <rFont val="Arial"/>
        <family val="2"/>
      </rPr>
      <t xml:space="preserve">Profit and Loss Report
</t>
    </r>
    <r>
      <rPr>
        <i/>
        <sz val="8"/>
        <rFont val="Arial"/>
        <family val="2"/>
      </rPr>
      <t>01 April, 2019 - 31 March, 2020</t>
    </r>
  </si>
  <si>
    <r>
      <rPr>
        <b/>
        <sz val="9"/>
        <rFont val="Arial"/>
        <family val="2"/>
      </rPr>
      <t>Sales</t>
    </r>
  </si>
  <si>
    <r>
      <rPr>
        <sz val="9"/>
        <rFont val="Arial"/>
        <family val="2"/>
      </rPr>
      <t>4000 - Football Club</t>
    </r>
  </si>
  <si>
    <r>
      <rPr>
        <sz val="9"/>
        <rFont val="Arial"/>
        <family val="2"/>
      </rPr>
      <t>4001 - Cricket Club</t>
    </r>
  </si>
  <si>
    <r>
      <rPr>
        <sz val="9"/>
        <rFont val="Arial"/>
        <family val="2"/>
      </rPr>
      <t>4002 - Stoolball</t>
    </r>
  </si>
  <si>
    <r>
      <rPr>
        <sz val="9"/>
        <rFont val="Arial"/>
        <family val="2"/>
      </rPr>
      <t>4003 - Croquet Club</t>
    </r>
  </si>
  <si>
    <r>
      <rPr>
        <sz val="9"/>
        <rFont val="Arial"/>
        <family val="2"/>
      </rPr>
      <t>4004 - Art Classes</t>
    </r>
  </si>
  <si>
    <r>
      <rPr>
        <sz val="9"/>
        <rFont val="Arial"/>
        <family val="2"/>
      </rPr>
      <t>4005 - Ballet</t>
    </r>
  </si>
  <si>
    <r>
      <rPr>
        <sz val="9"/>
        <rFont val="Arial"/>
        <family val="2"/>
      </rPr>
      <t>4006 - Toddlers</t>
    </r>
  </si>
  <si>
    <r>
      <rPr>
        <sz val="9"/>
        <rFont val="Arial"/>
        <family val="2"/>
      </rPr>
      <t>4007 - Pilates</t>
    </r>
  </si>
  <si>
    <r>
      <rPr>
        <sz val="9"/>
        <rFont val="Arial"/>
        <family val="2"/>
      </rPr>
      <t>4008 - Yoga</t>
    </r>
  </si>
  <si>
    <r>
      <rPr>
        <sz val="9"/>
        <rFont val="Arial"/>
        <family val="2"/>
      </rPr>
      <t>4010 - Garden Club</t>
    </r>
  </si>
  <si>
    <r>
      <rPr>
        <sz val="9"/>
        <rFont val="Arial"/>
        <family val="2"/>
      </rPr>
      <t>4011 - Air Quality Station</t>
    </r>
  </si>
  <si>
    <r>
      <rPr>
        <sz val="9"/>
        <rFont val="Arial"/>
        <family val="2"/>
      </rPr>
      <t>4012 - Special Events</t>
    </r>
  </si>
  <si>
    <r>
      <rPr>
        <sz val="9"/>
        <rFont val="Arial"/>
        <family val="2"/>
      </rPr>
      <t>4013 - New Bookings</t>
    </r>
  </si>
  <si>
    <r>
      <rPr>
        <sz val="9"/>
        <rFont val="Arial"/>
        <family val="2"/>
      </rPr>
      <t>4014 - Fete Donation</t>
    </r>
  </si>
  <si>
    <r>
      <rPr>
        <sz val="9"/>
        <rFont val="Arial"/>
        <family val="2"/>
      </rPr>
      <t>4015 - Film nights</t>
    </r>
  </si>
  <si>
    <r>
      <rPr>
        <sz val="9"/>
        <rFont val="Arial"/>
        <family val="2"/>
      </rPr>
      <t>4016 - Electricity refund</t>
    </r>
  </si>
  <si>
    <r>
      <rPr>
        <sz val="9"/>
        <rFont val="Arial"/>
        <family val="2"/>
      </rPr>
      <t>4018 - LLC &amp; Heritage Society</t>
    </r>
  </si>
  <si>
    <r>
      <rPr>
        <sz val="9"/>
        <rFont val="Arial"/>
        <family val="2"/>
      </rPr>
      <t>4019 - Tennis Club</t>
    </r>
  </si>
  <si>
    <r>
      <rPr>
        <sz val="9"/>
        <rFont val="Arial"/>
        <family val="2"/>
      </rPr>
      <t>4021 - Zumba</t>
    </r>
  </si>
  <si>
    <r>
      <rPr>
        <sz val="9"/>
        <rFont val="Arial"/>
        <family val="2"/>
      </rPr>
      <t>4900 - Other income</t>
    </r>
  </si>
  <si>
    <r>
      <rPr>
        <sz val="9"/>
        <rFont val="Arial"/>
        <family val="2"/>
      </rPr>
      <t>4902 - Grants &amp; Donations</t>
    </r>
  </si>
  <si>
    <r>
      <rPr>
        <sz val="9"/>
        <rFont val="Arial"/>
        <family val="2"/>
      </rPr>
      <t>4903 - Lottery receipts</t>
    </r>
  </si>
  <si>
    <r>
      <rPr>
        <sz val="9"/>
        <rFont val="Arial"/>
        <family val="2"/>
      </rPr>
      <t>4906 - Extension Fund</t>
    </r>
  </si>
  <si>
    <r>
      <rPr>
        <b/>
        <sz val="9"/>
        <rFont val="Arial"/>
        <family val="2"/>
      </rPr>
      <t>Total Sales</t>
    </r>
  </si>
  <si>
    <r>
      <rPr>
        <b/>
        <sz val="9"/>
        <rFont val="Arial"/>
        <family val="2"/>
      </rPr>
      <t>Direct Expenses</t>
    </r>
  </si>
  <si>
    <r>
      <rPr>
        <sz val="9"/>
        <rFont val="Arial"/>
        <family val="2"/>
      </rPr>
      <t>5000 - Special events</t>
    </r>
  </si>
  <si>
    <r>
      <rPr>
        <sz val="9"/>
        <rFont val="Arial"/>
        <family val="2"/>
      </rPr>
      <t>7700 - Lottery prizes</t>
    </r>
  </si>
  <si>
    <r>
      <rPr>
        <b/>
        <sz val="9"/>
        <rFont val="Arial"/>
        <family val="2"/>
      </rPr>
      <t>Total Direct Expenses</t>
    </r>
  </si>
  <si>
    <r>
      <rPr>
        <b/>
        <sz val="9"/>
        <rFont val="Arial"/>
        <family val="2"/>
      </rPr>
      <t>GROSS PROFIT / LOSS</t>
    </r>
  </si>
  <si>
    <r>
      <rPr>
        <b/>
        <sz val="9"/>
        <rFont val="Arial"/>
        <family val="2"/>
      </rPr>
      <t>Overheads</t>
    </r>
  </si>
  <si>
    <r>
      <rPr>
        <sz val="9"/>
        <rFont val="Arial"/>
        <family val="2"/>
      </rPr>
      <t>6100 - Website</t>
    </r>
  </si>
  <si>
    <r>
      <rPr>
        <sz val="9"/>
        <rFont val="Arial"/>
        <family val="2"/>
      </rPr>
      <t>6200 - Marketing</t>
    </r>
  </si>
  <si>
    <r>
      <rPr>
        <sz val="9"/>
        <rFont val="Arial"/>
        <family val="2"/>
      </rPr>
      <t>7001 - Miscellaneous</t>
    </r>
  </si>
  <si>
    <r>
      <rPr>
        <sz val="9"/>
        <rFont val="Arial"/>
        <family val="2"/>
      </rPr>
      <t>7100 - Water</t>
    </r>
  </si>
  <si>
    <r>
      <rPr>
        <sz val="9"/>
        <rFont val="Arial"/>
        <family val="2"/>
      </rPr>
      <t>7101 - Rates</t>
    </r>
  </si>
  <si>
    <r>
      <rPr>
        <sz val="9"/>
        <rFont val="Arial"/>
        <family val="2"/>
      </rPr>
      <t>7200 - Electricity</t>
    </r>
  </si>
  <si>
    <r>
      <rPr>
        <sz val="9"/>
        <rFont val="Arial"/>
        <family val="2"/>
      </rPr>
      <t>7201 - Heating Oil</t>
    </r>
  </si>
  <si>
    <r>
      <rPr>
        <sz val="9"/>
        <rFont val="Arial"/>
        <family val="2"/>
      </rPr>
      <t>7202 - Wi-Fi</t>
    </r>
  </si>
  <si>
    <r>
      <rPr>
        <sz val="9"/>
        <rFont val="Arial"/>
        <family val="2"/>
      </rPr>
      <t>7500 - Hall booking secretary</t>
    </r>
  </si>
  <si>
    <r>
      <rPr>
        <sz val="9"/>
        <rFont val="Arial"/>
        <family val="2"/>
      </rPr>
      <t>7501 - Marketing expenses</t>
    </r>
  </si>
  <si>
    <r>
      <rPr>
        <sz val="9"/>
        <rFont val="Arial"/>
        <family val="2"/>
      </rPr>
      <t>7502 - Printing and stationery</t>
    </r>
  </si>
  <si>
    <r>
      <rPr>
        <sz val="9"/>
        <rFont val="Arial"/>
        <family val="2"/>
      </rPr>
      <t>7600 - Legal and Professional</t>
    </r>
  </si>
  <si>
    <r>
      <rPr>
        <sz val="9"/>
        <rFont val="Arial"/>
        <family val="2"/>
      </rPr>
      <t>7610 - Insurance</t>
    </r>
  </si>
  <si>
    <r>
      <rPr>
        <sz val="9"/>
        <rFont val="Arial"/>
        <family val="2"/>
      </rPr>
      <t>7800 - Hall improvements</t>
    </r>
  </si>
  <si>
    <r>
      <rPr>
        <sz val="9"/>
        <rFont val="Arial"/>
        <family val="2"/>
      </rPr>
      <t>7801 - Hall maintenance</t>
    </r>
  </si>
  <si>
    <r>
      <rPr>
        <sz val="9"/>
        <rFont val="Arial"/>
        <family val="2"/>
      </rPr>
      <t>7802 - Hall equipment</t>
    </r>
  </si>
  <si>
    <r>
      <rPr>
        <sz val="9"/>
        <rFont val="Arial"/>
        <family val="2"/>
      </rPr>
      <t>7803 - Hall caretaker &amp; cleaning</t>
    </r>
  </si>
  <si>
    <r>
      <rPr>
        <sz val="9"/>
        <rFont val="Arial"/>
        <family val="2"/>
      </rPr>
      <t>7804 - Refuse collection</t>
    </r>
  </si>
  <si>
    <r>
      <rPr>
        <sz val="9"/>
        <rFont val="Arial"/>
        <family val="2"/>
      </rPr>
      <t>7805 - Ground maintenance</t>
    </r>
  </si>
  <si>
    <r>
      <rPr>
        <sz val="9"/>
        <rFont val="Arial"/>
        <family val="2"/>
      </rPr>
      <t>7806 - Grounds equipment maintenance</t>
    </r>
  </si>
  <si>
    <r>
      <rPr>
        <sz val="9"/>
        <rFont val="Arial"/>
        <family val="2"/>
      </rPr>
      <t>7900 - Bank charges and interest</t>
    </r>
  </si>
  <si>
    <r>
      <rPr>
        <sz val="9"/>
        <rFont val="Arial"/>
        <family val="2"/>
      </rPr>
      <t>7901 - Bookkeeping</t>
    </r>
  </si>
  <si>
    <r>
      <rPr>
        <sz val="9"/>
        <rFont val="Arial"/>
        <family val="2"/>
      </rPr>
      <t>8202 - Licensing</t>
    </r>
  </si>
  <si>
    <r>
      <rPr>
        <b/>
        <sz val="9"/>
        <rFont val="Arial"/>
        <family val="2"/>
      </rPr>
      <t>Total Overheads</t>
    </r>
  </si>
  <si>
    <r>
      <rPr>
        <b/>
        <sz val="9"/>
        <rFont val="Arial"/>
        <family val="2"/>
      </rPr>
      <t>NET PROFIT / LOSS</t>
    </r>
  </si>
  <si>
    <t>y/e March 2019</t>
  </si>
  <si>
    <t>Gift &amp; Donations</t>
  </si>
  <si>
    <t>Meeting Expenses</t>
  </si>
  <si>
    <t xml:space="preserve"> </t>
  </si>
  <si>
    <t>Note</t>
  </si>
  <si>
    <t>The surplus includes  £14,051.30 of grant income which can only be spent in 2020/21 when the Hall is extended. Therefore the surplus shoiwn is less this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</si>
</sst>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11" x14ac:knownFonts="1">
    <font>
      <sz val="10"/>
      <color rgb="FF000000"/>
      <name val="Times New Roman"/>
      <charset val="204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rgb="FF000000"/>
      <name val="Times New Roman"/>
      <family val="1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thin">
        <color rgb="FFAEAEAE"/>
      </top>
      <bottom/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4"/>
    </xf>
    <xf numFmtId="0" fontId="2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left" wrapText="1"/>
    </xf>
    <xf numFmtId="0" fontId="0" fillId="0" borderId="2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  <xf numFmtId="43" fontId="9" fillId="0" borderId="0" xfId="0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8" fontId="2" fillId="0" borderId="1" xfId="0" applyNumberFormat="1" applyFont="1" applyFill="1" applyBorder="1" applyAlignment="1">
      <alignment horizontal="right" vertical="top" wrapText="1" indent="1"/>
    </xf>
    <xf numFmtId="8" fontId="2" fillId="0" borderId="3" xfId="0" applyNumberFormat="1" applyFont="1" applyFill="1" applyBorder="1" applyAlignment="1">
      <alignment horizontal="right" vertical="top" wrapText="1" indent="1"/>
    </xf>
    <xf numFmtId="43" fontId="7" fillId="0" borderId="0" xfId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top" indent="13" shrinkToFit="1"/>
    </xf>
    <xf numFmtId="4" fontId="4" fillId="0" borderId="0" xfId="0" applyNumberFormat="1" applyFont="1" applyFill="1" applyBorder="1" applyAlignment="1">
      <alignment horizontal="right" vertical="top" indent="13" shrinkToFit="1"/>
    </xf>
    <xf numFmtId="0" fontId="2" fillId="0" borderId="0" xfId="0" applyFont="1" applyFill="1" applyBorder="1" applyAlignment="1">
      <alignment horizontal="right" vertical="top" wrapText="1" indent="1"/>
    </xf>
    <xf numFmtId="4" fontId="4" fillId="0" borderId="0" xfId="0" applyNumberFormat="1" applyFont="1" applyFill="1" applyBorder="1" applyAlignment="1">
      <alignment horizontal="right" vertical="top" indent="1" shrinkToFit="1"/>
    </xf>
    <xf numFmtId="0" fontId="2" fillId="0" borderId="2" xfId="0" applyFont="1" applyFill="1" applyBorder="1" applyAlignment="1">
      <alignment horizontal="right" vertical="top" wrapText="1" indent="1"/>
    </xf>
    <xf numFmtId="0" fontId="2" fillId="0" borderId="3" xfId="0" applyFont="1" applyFill="1" applyBorder="1" applyAlignment="1">
      <alignment horizontal="right" vertical="top" wrapText="1" indent="1"/>
    </xf>
    <xf numFmtId="0" fontId="0" fillId="2" borderId="1" xfId="0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right" vertical="top" indent="1" shrinkToFit="1"/>
    </xf>
    <xf numFmtId="0" fontId="0" fillId="0" borderId="2" xfId="0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52832</xdr:colOff>
      <xdr:row>25</xdr:row>
      <xdr:rowOff>285370</xdr:rowOff>
    </xdr:from>
    <xdr:ext cx="119697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1196975" cy="0"/>
        </a:xfrm>
        <a:custGeom>
          <a:avLst/>
          <a:gdLst/>
          <a:ahLst/>
          <a:cxnLst/>
          <a:rect l="0" t="0" r="0" b="0"/>
          <a:pathLst>
            <a:path w="1196975">
              <a:moveTo>
                <a:pt x="0" y="0"/>
              </a:moveTo>
              <a:lnTo>
                <a:pt x="1196848" y="0"/>
              </a:lnTo>
            </a:path>
          </a:pathLst>
        </a:custGeom>
        <a:ln w="9525">
          <a:solidFill>
            <a:srgbClr val="AEAEAE"/>
          </a:solidFill>
          <a:prstDash val="dash"/>
        </a:ln>
      </xdr:spPr>
    </xdr:sp>
    <xdr:clientData/>
  </xdr:oneCellAnchor>
  <xdr:twoCellAnchor editAs="oneCell">
    <xdr:from>
      <xdr:col>0</xdr:col>
      <xdr:colOff>0</xdr:colOff>
      <xdr:row>26</xdr:row>
      <xdr:rowOff>4762</xdr:rowOff>
    </xdr:from>
    <xdr:to>
      <xdr:col>0</xdr:col>
      <xdr:colOff>1196975</xdr:colOff>
      <xdr:row>26</xdr:row>
      <xdr:rowOff>4762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196975" cy="0"/>
        </a:xfrm>
        <a:custGeom>
          <a:avLst/>
          <a:gdLst/>
          <a:ahLst/>
          <a:cxnLst/>
          <a:rect l="0" t="0" r="0" b="0"/>
          <a:pathLst>
            <a:path w="1196975">
              <a:moveTo>
                <a:pt x="0" y="0"/>
              </a:moveTo>
              <a:lnTo>
                <a:pt x="1196848" y="0"/>
              </a:lnTo>
            </a:path>
          </a:pathLst>
        </a:custGeom>
        <a:ln w="9525">
          <a:solidFill>
            <a:srgbClr val="AEAEAE"/>
          </a:solidFill>
          <a:prstDash val="dash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topLeftCell="A37" workbookViewId="0">
      <selection activeCell="M58" sqref="M58"/>
    </sheetView>
  </sheetViews>
  <sheetFormatPr defaultRowHeight="12.75" x14ac:dyDescent="0.2"/>
  <cols>
    <col min="1" max="1" width="43.1640625" customWidth="1"/>
    <col min="2" max="2" width="46.6640625" customWidth="1"/>
    <col min="3" max="3" width="16.1640625" customWidth="1"/>
    <col min="4" max="4" width="22" customWidth="1"/>
    <col min="5" max="5" width="15" bestFit="1" customWidth="1"/>
    <col min="6" max="6" width="11.6640625" bestFit="1" customWidth="1"/>
  </cols>
  <sheetData>
    <row r="1" spans="1:5" ht="23.45" customHeight="1" x14ac:dyDescent="0.2">
      <c r="A1" s="23"/>
      <c r="B1" s="1" t="s">
        <v>0</v>
      </c>
      <c r="C1" s="23"/>
      <c r="D1" s="23"/>
    </row>
    <row r="2" spans="1:5" ht="51.2" customHeight="1" x14ac:dyDescent="0.2">
      <c r="A2" s="23"/>
      <c r="B2" s="2" t="s">
        <v>1</v>
      </c>
      <c r="C2" s="23"/>
      <c r="D2" s="23"/>
      <c r="E2" s="14" t="s">
        <v>58</v>
      </c>
    </row>
    <row r="3" spans="1:5" ht="28.5" customHeight="1" x14ac:dyDescent="0.2">
      <c r="A3" s="3" t="s">
        <v>2</v>
      </c>
      <c r="B3" s="4"/>
      <c r="C3" s="24"/>
      <c r="D3" s="24"/>
    </row>
    <row r="4" spans="1:5" ht="22.5" customHeight="1" x14ac:dyDescent="0.2">
      <c r="A4" s="5" t="s">
        <v>3</v>
      </c>
      <c r="B4" s="6"/>
      <c r="C4" s="25">
        <v>500</v>
      </c>
      <c r="D4" s="25"/>
      <c r="E4" s="15">
        <v>800</v>
      </c>
    </row>
    <row r="5" spans="1:5" ht="22.5" customHeight="1" x14ac:dyDescent="0.2">
      <c r="A5" s="5" t="s">
        <v>4</v>
      </c>
      <c r="B5" s="6"/>
      <c r="C5" s="25">
        <v>392.5</v>
      </c>
      <c r="D5" s="25"/>
      <c r="E5" s="15">
        <v>320</v>
      </c>
    </row>
    <row r="6" spans="1:5" ht="22.5" customHeight="1" x14ac:dyDescent="0.2">
      <c r="A6" s="5" t="s">
        <v>5</v>
      </c>
      <c r="B6" s="6"/>
      <c r="C6" s="25">
        <v>450</v>
      </c>
      <c r="D6" s="25"/>
      <c r="E6" s="15">
        <v>330</v>
      </c>
    </row>
    <row r="7" spans="1:5" ht="22.5" customHeight="1" x14ac:dyDescent="0.2">
      <c r="A7" s="5" t="s">
        <v>6</v>
      </c>
      <c r="B7" s="6"/>
      <c r="C7" s="25">
        <v>200</v>
      </c>
      <c r="D7" s="25"/>
      <c r="E7" s="15">
        <v>250</v>
      </c>
    </row>
    <row r="8" spans="1:5" ht="22.5" customHeight="1" x14ac:dyDescent="0.2">
      <c r="A8" s="5" t="s">
        <v>7</v>
      </c>
      <c r="B8" s="6"/>
      <c r="C8" s="26">
        <v>1523.2</v>
      </c>
      <c r="D8" s="26"/>
      <c r="E8" s="15">
        <v>1577.6</v>
      </c>
    </row>
    <row r="9" spans="1:5" ht="22.5" customHeight="1" x14ac:dyDescent="0.2">
      <c r="A9" s="5" t="s">
        <v>8</v>
      </c>
      <c r="B9" s="6"/>
      <c r="C9" s="26">
        <v>1115.6300000000001</v>
      </c>
      <c r="D9" s="26"/>
      <c r="E9" s="15">
        <v>1360.62</v>
      </c>
    </row>
    <row r="10" spans="1:5" ht="22.5" customHeight="1" x14ac:dyDescent="0.2">
      <c r="A10" s="5" t="s">
        <v>9</v>
      </c>
      <c r="B10" s="6"/>
      <c r="C10" s="25">
        <v>275</v>
      </c>
      <c r="D10" s="25"/>
      <c r="E10" s="15">
        <v>300</v>
      </c>
    </row>
    <row r="11" spans="1:5" ht="22.5" customHeight="1" x14ac:dyDescent="0.2">
      <c r="A11" s="5" t="s">
        <v>10</v>
      </c>
      <c r="B11" s="6"/>
      <c r="C11" s="26">
        <v>1710</v>
      </c>
      <c r="D11" s="26"/>
      <c r="E11" s="15">
        <v>1728</v>
      </c>
    </row>
    <row r="12" spans="1:5" ht="22.5" customHeight="1" x14ac:dyDescent="0.2">
      <c r="A12" s="5" t="s">
        <v>11</v>
      </c>
      <c r="B12" s="6"/>
      <c r="C12" s="26">
        <v>1783.6</v>
      </c>
      <c r="D12" s="26"/>
      <c r="E12" s="15">
        <v>1820.05</v>
      </c>
    </row>
    <row r="13" spans="1:5" ht="22.5" customHeight="1" x14ac:dyDescent="0.2">
      <c r="A13" s="5" t="s">
        <v>12</v>
      </c>
      <c r="B13" s="6"/>
      <c r="C13" s="25">
        <v>292.39999999999998</v>
      </c>
      <c r="D13" s="25"/>
      <c r="E13" s="15">
        <v>322.39999999999998</v>
      </c>
    </row>
    <row r="14" spans="1:5" ht="22.5" customHeight="1" x14ac:dyDescent="0.2">
      <c r="A14" s="5" t="s">
        <v>13</v>
      </c>
      <c r="B14" s="6"/>
      <c r="C14" s="25">
        <v>541.47</v>
      </c>
      <c r="D14" s="25"/>
      <c r="E14" s="15">
        <v>595.58000000000004</v>
      </c>
    </row>
    <row r="15" spans="1:5" ht="22.5" customHeight="1" x14ac:dyDescent="0.2">
      <c r="A15" s="5" t="s">
        <v>14</v>
      </c>
      <c r="B15" s="6"/>
      <c r="C15" s="26">
        <v>1753</v>
      </c>
      <c r="D15" s="26"/>
      <c r="E15" s="15">
        <v>9669.52</v>
      </c>
    </row>
    <row r="16" spans="1:5" ht="22.5" customHeight="1" x14ac:dyDescent="0.2">
      <c r="A16" s="5" t="s">
        <v>15</v>
      </c>
      <c r="B16" s="6"/>
      <c r="C16" s="26">
        <v>10309.700000000001</v>
      </c>
      <c r="D16" s="26"/>
      <c r="E16" s="15">
        <v>5939.1</v>
      </c>
    </row>
    <row r="17" spans="1:6" ht="22.5" customHeight="1" x14ac:dyDescent="0.2">
      <c r="A17" s="5" t="s">
        <v>16</v>
      </c>
      <c r="B17" s="6"/>
      <c r="C17" s="26">
        <v>3000</v>
      </c>
      <c r="D17" s="26"/>
      <c r="E17" s="15">
        <v>3300</v>
      </c>
    </row>
    <row r="18" spans="1:6" ht="22.5" customHeight="1" x14ac:dyDescent="0.2">
      <c r="A18" s="5" t="s">
        <v>17</v>
      </c>
      <c r="B18" s="6"/>
      <c r="C18" s="26">
        <v>1570.9</v>
      </c>
      <c r="D18" s="26"/>
      <c r="E18" s="15">
        <v>2465.65</v>
      </c>
    </row>
    <row r="19" spans="1:6" ht="22.5" customHeight="1" x14ac:dyDescent="0.2">
      <c r="A19" s="5" t="s">
        <v>18</v>
      </c>
      <c r="B19" s="6"/>
      <c r="C19" s="25">
        <v>73.19</v>
      </c>
      <c r="D19" s="25"/>
      <c r="E19" s="15"/>
    </row>
    <row r="20" spans="1:6" ht="22.5" customHeight="1" x14ac:dyDescent="0.2">
      <c r="A20" s="5" t="s">
        <v>19</v>
      </c>
      <c r="B20" s="6"/>
      <c r="C20" s="25">
        <v>112.4</v>
      </c>
      <c r="D20" s="25"/>
      <c r="E20" s="15">
        <v>208</v>
      </c>
    </row>
    <row r="21" spans="1:6" ht="22.5" customHeight="1" x14ac:dyDescent="0.2">
      <c r="A21" s="5" t="s">
        <v>20</v>
      </c>
      <c r="B21" s="6"/>
      <c r="C21" s="25">
        <v>180</v>
      </c>
      <c r="D21" s="25"/>
      <c r="E21" s="15">
        <v>180</v>
      </c>
    </row>
    <row r="22" spans="1:6" ht="22.5" customHeight="1" x14ac:dyDescent="0.2">
      <c r="A22" s="5" t="s">
        <v>21</v>
      </c>
      <c r="B22" s="6"/>
      <c r="C22" s="25">
        <v>36</v>
      </c>
      <c r="D22" s="25"/>
      <c r="E22" s="15">
        <v>0</v>
      </c>
    </row>
    <row r="23" spans="1:6" ht="22.5" customHeight="1" x14ac:dyDescent="0.2">
      <c r="A23" s="5" t="s">
        <v>22</v>
      </c>
      <c r="B23" s="6"/>
      <c r="C23" s="26">
        <v>6877.41</v>
      </c>
      <c r="D23" s="26"/>
      <c r="E23" s="15">
        <v>2001.84</v>
      </c>
    </row>
    <row r="24" spans="1:6" ht="22.5" customHeight="1" x14ac:dyDescent="0.2">
      <c r="A24" s="5" t="s">
        <v>23</v>
      </c>
      <c r="B24" s="6"/>
      <c r="C24" s="26">
        <v>11165.68</v>
      </c>
      <c r="D24" s="26"/>
      <c r="E24" s="15"/>
    </row>
    <row r="25" spans="1:6" ht="22.5" customHeight="1" x14ac:dyDescent="0.2">
      <c r="A25" s="5" t="s">
        <v>24</v>
      </c>
      <c r="B25" s="6"/>
      <c r="C25" s="26">
        <v>8225</v>
      </c>
      <c r="D25" s="26"/>
      <c r="E25" s="15">
        <v>10720</v>
      </c>
    </row>
    <row r="26" spans="1:6" ht="22.7" customHeight="1" x14ac:dyDescent="0.2">
      <c r="A26" s="5" t="s">
        <v>25</v>
      </c>
      <c r="B26" s="6"/>
      <c r="C26" s="26">
        <v>14051.3</v>
      </c>
      <c r="D26" s="26"/>
      <c r="E26" s="15"/>
      <c r="F26" s="16"/>
    </row>
    <row r="27" spans="1:6" ht="0.95" customHeight="1" x14ac:dyDescent="0.2">
      <c r="E27" s="15">
        <f ca="1">SUM(E21:E27)</f>
        <v>0</v>
      </c>
    </row>
    <row r="28" spans="1:6" ht="22.5" customHeight="1" x14ac:dyDescent="0.2">
      <c r="A28" s="6"/>
      <c r="B28" s="27" t="s">
        <v>26</v>
      </c>
      <c r="C28" s="27"/>
      <c r="D28" s="18">
        <v>66138.38</v>
      </c>
      <c r="E28" s="20" t="s">
        <v>61</v>
      </c>
      <c r="F28" s="21">
        <f>+SUM(E4:E26)</f>
        <v>43888.359999999993</v>
      </c>
    </row>
    <row r="29" spans="1:6" ht="28.5" customHeight="1" x14ac:dyDescent="0.2">
      <c r="A29" s="3" t="s">
        <v>27</v>
      </c>
      <c r="B29" s="24"/>
      <c r="C29" s="24"/>
      <c r="D29" s="4"/>
    </row>
    <row r="30" spans="1:6" ht="22.5" customHeight="1" x14ac:dyDescent="0.2">
      <c r="A30" s="5" t="s">
        <v>28</v>
      </c>
      <c r="B30" s="28">
        <v>1825.05</v>
      </c>
      <c r="C30" s="28"/>
      <c r="D30" s="6"/>
      <c r="E30" s="15">
        <v>3562</v>
      </c>
    </row>
    <row r="31" spans="1:6" ht="22.5" customHeight="1" x14ac:dyDescent="0.2">
      <c r="A31" s="5" t="s">
        <v>29</v>
      </c>
      <c r="B31" s="28">
        <v>3518.64</v>
      </c>
      <c r="C31" s="28"/>
      <c r="D31" s="7"/>
      <c r="E31" s="15">
        <v>5595</v>
      </c>
    </row>
    <row r="32" spans="1:6" ht="22.5" customHeight="1" x14ac:dyDescent="0.2">
      <c r="A32" s="7"/>
      <c r="B32" s="29" t="s">
        <v>30</v>
      </c>
      <c r="C32" s="29"/>
      <c r="D32" s="19">
        <v>5343.69</v>
      </c>
      <c r="E32" s="15"/>
      <c r="F32" s="21">
        <f>+SUM(E30:E31)</f>
        <v>9157</v>
      </c>
    </row>
    <row r="33" spans="1:6" ht="22.5" customHeight="1" x14ac:dyDescent="0.2">
      <c r="A33" s="8"/>
      <c r="B33" s="30" t="s">
        <v>31</v>
      </c>
      <c r="C33" s="30"/>
      <c r="D33" s="19">
        <v>60794.69</v>
      </c>
      <c r="E33" s="15"/>
      <c r="F33" s="21">
        <f>+F28-F32</f>
        <v>34731.359999999993</v>
      </c>
    </row>
    <row r="34" spans="1:6" ht="28.5" customHeight="1" x14ac:dyDescent="0.2">
      <c r="A34" s="9" t="s">
        <v>32</v>
      </c>
      <c r="B34" s="31"/>
      <c r="C34" s="31"/>
      <c r="D34" s="10"/>
      <c r="E34" s="15"/>
    </row>
    <row r="35" spans="1:6" ht="22.5" customHeight="1" x14ac:dyDescent="0.2">
      <c r="A35" s="5" t="s">
        <v>33</v>
      </c>
      <c r="B35" s="32">
        <v>316</v>
      </c>
      <c r="C35" s="32"/>
      <c r="D35" s="6"/>
      <c r="E35" s="15">
        <v>173</v>
      </c>
    </row>
    <row r="36" spans="1:6" ht="22.5" customHeight="1" x14ac:dyDescent="0.2">
      <c r="A36" s="5" t="s">
        <v>34</v>
      </c>
      <c r="B36" s="32">
        <v>216</v>
      </c>
      <c r="C36" s="32"/>
      <c r="D36" s="6"/>
      <c r="E36" s="15">
        <v>336</v>
      </c>
    </row>
    <row r="37" spans="1:6" ht="22.5" customHeight="1" x14ac:dyDescent="0.2">
      <c r="A37" s="5" t="s">
        <v>35</v>
      </c>
      <c r="B37" s="32">
        <v>411.01</v>
      </c>
      <c r="C37" s="32"/>
      <c r="D37" s="6"/>
      <c r="E37" s="15">
        <v>234</v>
      </c>
    </row>
    <row r="38" spans="1:6" ht="22.5" customHeight="1" x14ac:dyDescent="0.2">
      <c r="A38" s="5" t="s">
        <v>36</v>
      </c>
      <c r="B38" s="32">
        <v>596</v>
      </c>
      <c r="C38" s="32"/>
      <c r="D38" s="6"/>
      <c r="E38" s="15">
        <v>552</v>
      </c>
    </row>
    <row r="39" spans="1:6" ht="22.5" customHeight="1" x14ac:dyDescent="0.2">
      <c r="A39" s="5" t="s">
        <v>37</v>
      </c>
      <c r="B39" s="28">
        <v>1300.82</v>
      </c>
      <c r="C39" s="28"/>
      <c r="D39" s="6"/>
      <c r="E39" s="15">
        <v>1631</v>
      </c>
    </row>
    <row r="40" spans="1:6" ht="22.5" customHeight="1" x14ac:dyDescent="0.2">
      <c r="A40" s="5" t="s">
        <v>38</v>
      </c>
      <c r="B40" s="28">
        <v>3121.14</v>
      </c>
      <c r="C40" s="28"/>
      <c r="D40" s="6"/>
      <c r="E40" s="15">
        <v>2624</v>
      </c>
    </row>
    <row r="41" spans="1:6" ht="22.5" customHeight="1" x14ac:dyDescent="0.2">
      <c r="A41" s="5" t="s">
        <v>39</v>
      </c>
      <c r="B41" s="28">
        <v>1233.42</v>
      </c>
      <c r="C41" s="28"/>
      <c r="D41" s="6"/>
      <c r="E41" s="15">
        <v>1114</v>
      </c>
    </row>
    <row r="42" spans="1:6" ht="22.5" customHeight="1" x14ac:dyDescent="0.2">
      <c r="A42" s="5" t="s">
        <v>40</v>
      </c>
      <c r="B42" s="32">
        <v>361.55</v>
      </c>
      <c r="C42" s="32"/>
      <c r="D42" s="6"/>
      <c r="E42" s="15">
        <v>346</v>
      </c>
    </row>
    <row r="43" spans="1:6" ht="22.5" customHeight="1" x14ac:dyDescent="0.2">
      <c r="A43" s="5" t="s">
        <v>41</v>
      </c>
      <c r="B43" s="28">
        <v>3495.36</v>
      </c>
      <c r="C43" s="28"/>
      <c r="D43" s="6"/>
      <c r="E43" s="15">
        <v>3797</v>
      </c>
    </row>
    <row r="44" spans="1:6" ht="22.5" customHeight="1" x14ac:dyDescent="0.2">
      <c r="A44" s="5" t="s">
        <v>42</v>
      </c>
      <c r="B44" s="32">
        <v>170</v>
      </c>
      <c r="C44" s="32"/>
      <c r="D44" s="6"/>
      <c r="E44" s="15">
        <v>336</v>
      </c>
    </row>
    <row r="45" spans="1:6" ht="22.5" customHeight="1" x14ac:dyDescent="0.2">
      <c r="A45" s="5" t="s">
        <v>43</v>
      </c>
      <c r="B45" s="32">
        <v>179.14</v>
      </c>
      <c r="C45" s="32"/>
      <c r="D45" s="6"/>
      <c r="E45" s="15">
        <v>59</v>
      </c>
    </row>
    <row r="46" spans="1:6" ht="22.5" customHeight="1" x14ac:dyDescent="0.2">
      <c r="A46" s="5" t="s">
        <v>44</v>
      </c>
      <c r="B46" s="32">
        <v>288</v>
      </c>
      <c r="C46" s="32"/>
      <c r="D46" s="6"/>
      <c r="E46" s="15">
        <v>253</v>
      </c>
    </row>
    <row r="47" spans="1:6" ht="22.5" customHeight="1" x14ac:dyDescent="0.2">
      <c r="A47" s="5" t="s">
        <v>45</v>
      </c>
      <c r="B47" s="28">
        <v>1563.45</v>
      </c>
      <c r="C47" s="28"/>
      <c r="D47" s="6"/>
      <c r="E47" s="15">
        <v>1383</v>
      </c>
    </row>
    <row r="48" spans="1:6" ht="22.5" customHeight="1" x14ac:dyDescent="0.2">
      <c r="A48" s="5" t="s">
        <v>46</v>
      </c>
      <c r="B48" s="32">
        <v>100.08</v>
      </c>
      <c r="C48" s="32"/>
      <c r="D48" s="6"/>
      <c r="E48" s="15">
        <v>2800</v>
      </c>
    </row>
    <row r="49" spans="1:10" ht="22.5" customHeight="1" x14ac:dyDescent="0.2">
      <c r="A49" s="5" t="s">
        <v>47</v>
      </c>
      <c r="B49" s="28">
        <v>7171.48</v>
      </c>
      <c r="C49" s="28"/>
      <c r="D49" s="6"/>
      <c r="E49" s="15">
        <v>5616</v>
      </c>
    </row>
    <row r="50" spans="1:10" ht="22.5" customHeight="1" x14ac:dyDescent="0.2">
      <c r="A50" s="5" t="s">
        <v>48</v>
      </c>
      <c r="B50" s="28">
        <v>22473.63</v>
      </c>
      <c r="C50" s="28"/>
      <c r="D50" s="6"/>
      <c r="E50" s="15">
        <v>222</v>
      </c>
    </row>
    <row r="51" spans="1:10" ht="22.5" customHeight="1" x14ac:dyDescent="0.2">
      <c r="A51" s="5" t="s">
        <v>49</v>
      </c>
      <c r="B51" s="28">
        <v>5886.43</v>
      </c>
      <c r="C51" s="28"/>
      <c r="D51" s="6"/>
      <c r="E51" s="15">
        <v>5143</v>
      </c>
    </row>
    <row r="52" spans="1:10" ht="22.5" customHeight="1" x14ac:dyDescent="0.2">
      <c r="A52" s="5" t="s">
        <v>50</v>
      </c>
      <c r="B52" s="28">
        <v>1449.1</v>
      </c>
      <c r="C52" s="28"/>
      <c r="D52" s="6"/>
      <c r="E52" s="15">
        <v>1514</v>
      </c>
    </row>
    <row r="53" spans="1:10" ht="22.5" customHeight="1" x14ac:dyDescent="0.2">
      <c r="A53" s="5" t="s">
        <v>51</v>
      </c>
      <c r="B53" s="28">
        <v>2340.19</v>
      </c>
      <c r="C53" s="28"/>
      <c r="D53" s="6"/>
      <c r="E53" s="15">
        <v>1247</v>
      </c>
    </row>
    <row r="54" spans="1:10" ht="22.5" customHeight="1" x14ac:dyDescent="0.2">
      <c r="A54" s="5" t="s">
        <v>52</v>
      </c>
      <c r="B54" s="32">
        <v>424.8</v>
      </c>
      <c r="C54" s="32"/>
      <c r="D54" s="6"/>
      <c r="E54" s="15">
        <v>480</v>
      </c>
    </row>
    <row r="55" spans="1:10" ht="16.350000000000001" customHeight="1" x14ac:dyDescent="0.2">
      <c r="A55" s="5" t="s">
        <v>53</v>
      </c>
      <c r="B55" s="32">
        <v>26.11</v>
      </c>
      <c r="C55" s="32"/>
      <c r="D55" s="12"/>
      <c r="E55" s="15">
        <v>7</v>
      </c>
    </row>
    <row r="56" spans="1:10" ht="16.350000000000001" customHeight="1" x14ac:dyDescent="0.2">
      <c r="A56" s="5" t="s">
        <v>59</v>
      </c>
      <c r="B56" s="11"/>
      <c r="C56" s="11">
        <v>0</v>
      </c>
      <c r="D56" s="12"/>
      <c r="E56" s="15">
        <v>500</v>
      </c>
    </row>
    <row r="57" spans="1:10" ht="16.350000000000001" customHeight="1" x14ac:dyDescent="0.2">
      <c r="A57" s="5" t="s">
        <v>54</v>
      </c>
      <c r="B57" s="32">
        <v>840.6</v>
      </c>
      <c r="C57" s="32"/>
      <c r="D57" s="23"/>
      <c r="E57" s="15">
        <v>1047</v>
      </c>
    </row>
    <row r="58" spans="1:10" ht="22.5" customHeight="1" x14ac:dyDescent="0.2">
      <c r="A58" s="5" t="s">
        <v>55</v>
      </c>
      <c r="B58" s="32">
        <v>180</v>
      </c>
      <c r="C58" s="32"/>
      <c r="D58" s="33"/>
      <c r="E58" s="15">
        <v>200</v>
      </c>
    </row>
    <row r="59" spans="1:10" ht="22.5" customHeight="1" x14ac:dyDescent="0.2">
      <c r="A59" s="5" t="s">
        <v>60</v>
      </c>
      <c r="B59" s="11"/>
      <c r="C59" s="11"/>
      <c r="D59" s="13"/>
      <c r="E59" s="15">
        <v>13</v>
      </c>
    </row>
    <row r="60" spans="1:10" ht="22.5" customHeight="1" x14ac:dyDescent="0.2">
      <c r="A60" s="7"/>
      <c r="B60" s="29" t="s">
        <v>56</v>
      </c>
      <c r="C60" s="29"/>
      <c r="D60" s="19">
        <v>54144.31</v>
      </c>
      <c r="E60" s="17"/>
      <c r="F60" s="21">
        <f>+SUM(E35:E59)</f>
        <v>31627</v>
      </c>
    </row>
    <row r="61" spans="1:10" ht="22.5" customHeight="1" x14ac:dyDescent="0.2">
      <c r="A61" s="8"/>
      <c r="B61" s="30" t="s">
        <v>57</v>
      </c>
      <c r="C61" s="30"/>
      <c r="D61" s="19">
        <v>6650.38</v>
      </c>
      <c r="E61" s="17" t="s">
        <v>61</v>
      </c>
      <c r="F61" s="21">
        <f>+F33-F60</f>
        <v>3104.3599999999933</v>
      </c>
    </row>
    <row r="62" spans="1:10" ht="14.25" x14ac:dyDescent="0.2">
      <c r="A62" s="22" t="s">
        <v>62</v>
      </c>
      <c r="B62" s="22" t="s">
        <v>63</v>
      </c>
      <c r="C62" s="22"/>
      <c r="D62" s="22"/>
      <c r="E62" s="22"/>
      <c r="F62" s="22"/>
      <c r="G62" s="22"/>
      <c r="H62" s="22"/>
      <c r="I62" s="22"/>
      <c r="J62" s="22"/>
    </row>
  </sheetData>
  <mergeCells count="59">
    <mergeCell ref="D57:D58"/>
    <mergeCell ref="B58:C58"/>
    <mergeCell ref="B60:C60"/>
    <mergeCell ref="B61:C61"/>
    <mergeCell ref="B52:C52"/>
    <mergeCell ref="B53:C53"/>
    <mergeCell ref="B54:C54"/>
    <mergeCell ref="B55:C55"/>
    <mergeCell ref="B57:C57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C26:D26"/>
    <mergeCell ref="B28:C28"/>
    <mergeCell ref="B29:C29"/>
    <mergeCell ref="B30:C30"/>
    <mergeCell ref="B31:C31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A1:A2"/>
    <mergeCell ref="C1:D2"/>
    <mergeCell ref="C3:D3"/>
    <mergeCell ref="C4:D4"/>
    <mergeCell ref="C5:D5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</cp:lastModifiedBy>
  <dcterms:created xsi:type="dcterms:W3CDTF">2020-08-03T08:54:40Z</dcterms:created>
  <dcterms:modified xsi:type="dcterms:W3CDTF">2020-08-13T10:31:00Z</dcterms:modified>
</cp:coreProperties>
</file>